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TEV\01_Tageseltern - Eltern - Abrechnungen\Betreuungsgutscheine\Homepage\"/>
    </mc:Choice>
  </mc:AlternateContent>
  <xr:revisionPtr revIDLastSave="0" documentId="8_{B336519D-E4C3-42AF-BE43-DA6F185796CC}" xr6:coauthVersionLast="45" xr6:coauthVersionMax="45" xr10:uidLastSave="{00000000-0000-0000-0000-000000000000}"/>
  <workbookProtection workbookAlgorithmName="SHA-512" workbookHashValue="ZICgcl4VQYAr1+/s+0qBzOT4US2nmumdXa4dOltklQ0bZ3mLfKikWblS2LWG2n3ThmwYNPgEM55y5JrxZ4z45g==" workbookSaltValue="wk/g6ZOCh2wW1IN/uNi10w==" workbookSpinCount="100000" lockStructure="1"/>
  <bookViews>
    <workbookView xWindow="816" yWindow="876" windowWidth="22224" windowHeight="12084" xr2:uid="{00000000-000D-0000-FFFF-FFFF00000000}"/>
  </bookViews>
  <sheets>
    <sheet name="Gutscheinrechner" sheetId="3" r:id="rId1"/>
    <sheet name="Finanzielle Verhältnisse" sheetId="7" r:id="rId2"/>
    <sheet name="Formel"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<sst xmlns="http://schemas.openxmlformats.org/spreadsheetml/2006/main" count="63" uniqueCount="58">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</sst>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showGridLines="0" showRowColHeaders="0" tabSelected="1" showRuler="0" view="pageLayout" topLeftCell="A3" zoomScaleNormal="100" workbookViewId="0">
      <selection activeCell="B7" sqref="B7"/>
    </sheetView>
  </sheetViews>
  <sheetFormatPr baseColWidth="10" defaultColWidth="11" defaultRowHeight="13.8" x14ac:dyDescent="0.25"/>
  <cols>
    <col min="1" max="1" width="43.09765625" style="33" customWidth="1"/>
    <col min="2" max="2" width="18.19921875" style="32" customWidth="1"/>
    <col min="3" max="3" width="28.3984375" style="33" customWidth="1"/>
    <col min="4" max="4" width="12.3984375" style="33" bestFit="1" customWidth="1"/>
    <col min="5" max="16384" width="11" style="33"/>
  </cols>
  <sheetData>
    <row r="1" spans="1:4" ht="44.1" customHeight="1" x14ac:dyDescent="0.25">
      <c r="A1" s="31" t="s">
        <v>2</v>
      </c>
    </row>
    <row r="2" spans="1:4" ht="46.2" customHeight="1" x14ac:dyDescent="0.25">
      <c r="A2" s="55" t="s">
        <v>47</v>
      </c>
      <c r="B2" s="55"/>
      <c r="C2" s="55"/>
    </row>
    <row r="3" spans="1:4" ht="34.5" customHeight="1" x14ac:dyDescent="0.25">
      <c r="A3" s="56" t="s">
        <v>20</v>
      </c>
      <c r="B3" s="56"/>
      <c r="C3" s="56"/>
    </row>
    <row r="4" spans="1:4" ht="17.100000000000001" customHeight="1" x14ac:dyDescent="0.25">
      <c r="A4" s="57"/>
      <c r="B4" s="57"/>
      <c r="C4" s="57"/>
    </row>
    <row r="5" spans="1:4" ht="26.25" customHeight="1" x14ac:dyDescent="0.25">
      <c r="A5" s="42" t="s">
        <v>39</v>
      </c>
      <c r="B5" s="41"/>
      <c r="C5" s="41"/>
    </row>
    <row r="6" spans="1:4" ht="19.5" customHeight="1" x14ac:dyDescent="0.25">
      <c r="A6" s="11" t="s">
        <v>40</v>
      </c>
      <c r="B6" s="45"/>
      <c r="C6" s="34"/>
    </row>
    <row r="7" spans="1:4" ht="19.5" customHeight="1" x14ac:dyDescent="0.25">
      <c r="A7" s="11" t="s">
        <v>32</v>
      </c>
      <c r="B7" s="45"/>
      <c r="C7" s="34"/>
    </row>
    <row r="8" spans="1:4" ht="37.5" hidden="1" customHeight="1" x14ac:dyDescent="0.25">
      <c r="A8" s="11" t="s">
        <v>37</v>
      </c>
      <c r="B8" s="46">
        <f>B6+(0.05*B7)</f>
        <v>0</v>
      </c>
      <c r="C8" s="34"/>
    </row>
    <row r="9" spans="1:4" ht="19.649999999999999" customHeight="1" x14ac:dyDescent="0.25">
      <c r="A9" s="35" t="s">
        <v>9</v>
      </c>
      <c r="B9" s="39"/>
      <c r="C9" s="36"/>
    </row>
    <row r="10" spans="1:4" ht="22.5" customHeight="1" x14ac:dyDescent="0.25">
      <c r="A10" s="43" t="s">
        <v>38</v>
      </c>
      <c r="B10" s="44"/>
      <c r="C10" s="36"/>
    </row>
    <row r="11" spans="1:4" ht="19.649999999999999" customHeight="1" x14ac:dyDescent="0.25">
      <c r="A11" s="35" t="s">
        <v>13</v>
      </c>
      <c r="B11" s="39"/>
      <c r="C11" s="34" t="str">
        <f>IF(B11="","Treffen Sie eine Auswahl","")</f>
        <v>Treffen Sie eine Auswahl</v>
      </c>
      <c r="D11" s="54"/>
    </row>
    <row r="12" spans="1:4" ht="32.1" customHeight="1" x14ac:dyDescent="0.25">
      <c r="A12" s="35" t="s">
        <v>41</v>
      </c>
      <c r="B12" s="39"/>
      <c r="C12" s="34" t="str">
        <f>IF(B12="","Treffen Sie eine Auswahl","")</f>
        <v>Treffen Sie eine Auswahl</v>
      </c>
      <c r="D12" s="54"/>
    </row>
    <row r="13" spans="1:4" ht="31.65" customHeight="1" x14ac:dyDescent="0.25">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5">
      <c r="C14" s="37"/>
    </row>
    <row r="15" spans="1:4" ht="19.649999999999999" customHeight="1" x14ac:dyDescent="0.25">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649999999999999" customHeight="1" x14ac:dyDescent="0.25">
      <c r="A16" s="38" t="s">
        <v>14</v>
      </c>
      <c r="B16" s="47" t="str">
        <f>IFERROR(MROUND(IF(B11=Formel!$B$17,IF(B13&gt;100,B15*20,B15*20*Gutscheinrechner!B13/100),IF(B13&gt;220,B15*220,Gutscheinrechner!B13*B15)),0.05),"")</f>
        <v/>
      </c>
      <c r="C16" s="37"/>
    </row>
    <row r="18" spans="1:3" x14ac:dyDescent="0.25">
      <c r="A18" s="58" t="s">
        <v>19</v>
      </c>
      <c r="B18" s="58"/>
      <c r="C18" s="58"/>
    </row>
    <row r="19" spans="1:3" ht="75.75" customHeight="1" x14ac:dyDescent="0.25">
      <c r="A19" s="59" t="s">
        <v>50</v>
      </c>
      <c r="B19" s="59"/>
      <c r="C19" s="59"/>
    </row>
    <row r="20" spans="1:3" ht="34.950000000000003" customHeight="1" x14ac:dyDescent="0.25">
      <c r="A20" s="60" t="s">
        <v>48</v>
      </c>
      <c r="B20" s="60"/>
      <c r="C20" s="60"/>
    </row>
    <row r="21" spans="1:3" ht="49.5" customHeight="1" x14ac:dyDescent="0.25">
      <c r="A21" s="59" t="s">
        <v>49</v>
      </c>
      <c r="B21" s="59"/>
      <c r="C21" s="59"/>
    </row>
    <row r="23" spans="1:3" x14ac:dyDescent="0.25">
      <c r="B23" s="33"/>
    </row>
    <row r="24" spans="1:3" x14ac:dyDescent="0.25">
      <c r="B24" s="33"/>
    </row>
    <row r="25" spans="1:3" x14ac:dyDescent="0.25">
      <c r="B25" s="33"/>
    </row>
    <row r="26" spans="1:3" x14ac:dyDescent="0.25">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xr:uid="{00000000-0002-0000-0000-000000000000}">
      <formula1>0</formula1>
      <formula2>1000000</formula2>
    </dataValidation>
    <dataValidation type="whole" allowBlank="1" showInputMessage="1" showErrorMessage="1" error="Bitte geben Sie eine Zahl zw. 2 und 8 ein. Der Gutscheinrechner rechnet mit einer Familiengrösse bis zu 8 Personen." sqref="B9:B10" xr:uid="{00000000-0002-0000-0000-000001000000}">
      <formula1>2</formula1>
      <formula2>8</formula2>
    </dataValidation>
    <dataValidation type="decimal" allowBlank="1" showInputMessage="1" showErrorMessage="1" error="Es können keine negativen Werte eingegeben werden." sqref="B6:B7" xr:uid="{00000000-0002-0000-0000-000002000000}">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r:uid="{00000000-0002-0000-0000-000003000000}">
          <x14:formula1>
            <xm:f>Formel!$C$4:$E$4</xm:f>
          </x14:formula1>
          <xm:sqref>B12</xm:sqref>
        </x14:dataValidation>
        <x14:dataValidation type="list" allowBlank="1" showInputMessage="1" showErrorMessage="1" error="Bitte wählen Sie eine der vorgeschlagenen Kategorien." xr:uid="{00000000-0002-0000-0000-000004000000}">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showRowColHeaders="0" showRuler="0" view="pageLayout" zoomScaleNormal="100" workbookViewId="0">
      <selection activeCell="D20" sqref="D20"/>
    </sheetView>
  </sheetViews>
  <sheetFormatPr baseColWidth="10" defaultColWidth="10.69921875" defaultRowHeight="13.8" x14ac:dyDescent="0.25"/>
  <cols>
    <col min="1" max="1" width="18.5" style="33" customWidth="1"/>
    <col min="2" max="2" width="37.09765625" style="32" customWidth="1"/>
    <col min="3" max="4" width="17.09765625" style="33" customWidth="1"/>
    <col min="5" max="16384" width="10.69921875" style="33"/>
  </cols>
  <sheetData>
    <row r="1" spans="1:4" ht="44.1" customHeight="1" x14ac:dyDescent="0.25">
      <c r="A1" s="70" t="s">
        <v>21</v>
      </c>
      <c r="B1" s="70"/>
      <c r="C1" s="70"/>
      <c r="D1" s="70"/>
    </row>
    <row r="2" spans="1:4" ht="84.75" customHeight="1" x14ac:dyDescent="0.25">
      <c r="A2" s="71" t="s">
        <v>46</v>
      </c>
      <c r="B2" s="71"/>
      <c r="C2" s="71"/>
      <c r="D2" s="71"/>
    </row>
    <row r="3" spans="1:4" ht="63" customHeight="1" x14ac:dyDescent="0.25">
      <c r="A3" s="72" t="s">
        <v>42</v>
      </c>
      <c r="B3" s="72"/>
      <c r="C3" s="72"/>
      <c r="D3" s="72"/>
    </row>
    <row r="4" spans="1:4" ht="9" customHeight="1" thickBot="1" x14ac:dyDescent="0.3">
      <c r="A4" s="73"/>
      <c r="B4" s="73"/>
      <c r="C4" s="73"/>
      <c r="D4" s="73"/>
    </row>
    <row r="5" spans="1:4" ht="19.2" customHeight="1" thickBot="1" x14ac:dyDescent="0.3">
      <c r="A5" s="74" t="s">
        <v>22</v>
      </c>
      <c r="B5" s="76" t="s">
        <v>23</v>
      </c>
      <c r="C5" s="78" t="s">
        <v>24</v>
      </c>
      <c r="D5" s="79"/>
    </row>
    <row r="6" spans="1:4" ht="19.2" customHeight="1" thickBot="1" x14ac:dyDescent="0.3">
      <c r="A6" s="75"/>
      <c r="B6" s="77"/>
      <c r="C6" s="12" t="s">
        <v>25</v>
      </c>
      <c r="D6" s="13" t="s">
        <v>26</v>
      </c>
    </row>
    <row r="7" spans="1:4" ht="19.649999999999999" customHeight="1" thickBot="1" x14ac:dyDescent="0.3">
      <c r="A7" s="80" t="s">
        <v>27</v>
      </c>
      <c r="B7" s="81"/>
      <c r="C7" s="81"/>
      <c r="D7" s="82"/>
    </row>
    <row r="8" spans="1:4" ht="32.1" customHeight="1" x14ac:dyDescent="0.25">
      <c r="A8" s="14" t="s">
        <v>51</v>
      </c>
      <c r="B8" s="15" t="s">
        <v>28</v>
      </c>
      <c r="C8" s="16"/>
      <c r="D8" s="21"/>
    </row>
    <row r="9" spans="1:4" ht="64.95" customHeight="1" x14ac:dyDescent="0.25">
      <c r="A9" s="17" t="s">
        <v>52</v>
      </c>
      <c r="B9" s="18" t="s">
        <v>56</v>
      </c>
      <c r="C9" s="19"/>
      <c r="D9" s="20"/>
    </row>
    <row r="10" spans="1:4" ht="42.45" customHeight="1" x14ac:dyDescent="0.25">
      <c r="A10" s="17" t="s">
        <v>53</v>
      </c>
      <c r="B10" s="18" t="s">
        <v>29</v>
      </c>
      <c r="C10" s="19"/>
      <c r="D10" s="20"/>
    </row>
    <row r="11" spans="1:4" ht="53.85" customHeight="1" thickBot="1" x14ac:dyDescent="0.3">
      <c r="A11" s="17" t="s">
        <v>54</v>
      </c>
      <c r="B11" s="18" t="s">
        <v>30</v>
      </c>
      <c r="C11" s="19"/>
      <c r="D11" s="20"/>
    </row>
    <row r="12" spans="1:4" ht="19.649999999999999" customHeight="1" thickBot="1" x14ac:dyDescent="0.3">
      <c r="A12" s="80" t="s">
        <v>31</v>
      </c>
      <c r="B12" s="81"/>
      <c r="C12" s="81"/>
      <c r="D12" s="82"/>
    </row>
    <row r="13" spans="1:4" ht="91.8" thickBot="1" x14ac:dyDescent="0.3">
      <c r="A13" s="48" t="s">
        <v>55</v>
      </c>
      <c r="B13" s="49" t="s">
        <v>45</v>
      </c>
      <c r="C13" s="50"/>
      <c r="D13" s="51"/>
    </row>
    <row r="14" spans="1:4" ht="19.649999999999999" customHeight="1" thickBot="1" x14ac:dyDescent="0.3">
      <c r="A14" s="80" t="s">
        <v>35</v>
      </c>
      <c r="B14" s="81"/>
      <c r="C14" s="81"/>
      <c r="D14" s="82"/>
    </row>
    <row r="15" spans="1:4" ht="53.85" customHeight="1" thickBot="1" x14ac:dyDescent="0.3">
      <c r="A15" s="28" t="s">
        <v>57</v>
      </c>
      <c r="B15" s="29" t="s">
        <v>36</v>
      </c>
      <c r="C15" s="30"/>
      <c r="D15" s="53"/>
    </row>
    <row r="16" spans="1:4" ht="19.649999999999999" customHeight="1" x14ac:dyDescent="0.25">
      <c r="A16" s="64" t="s">
        <v>40</v>
      </c>
      <c r="B16" s="65"/>
      <c r="C16" s="40">
        <f>SUM(C8:C11,C13,-C15)</f>
        <v>0</v>
      </c>
      <c r="D16" s="52">
        <f>SUM(D8:D11,D13,-D15)</f>
        <v>0</v>
      </c>
    </row>
    <row r="17" spans="1:4" ht="19.649999999999999" customHeight="1" thickBot="1" x14ac:dyDescent="0.3">
      <c r="A17" s="66"/>
      <c r="B17" s="67"/>
      <c r="C17" s="68">
        <f>SUM(C16:D16)</f>
        <v>0</v>
      </c>
      <c r="D17" s="69"/>
    </row>
    <row r="18" spans="1:4" ht="19.649999999999999" customHeight="1" thickBot="1" x14ac:dyDescent="0.3">
      <c r="A18" s="80" t="s">
        <v>32</v>
      </c>
      <c r="B18" s="81"/>
      <c r="C18" s="81"/>
      <c r="D18" s="82"/>
    </row>
    <row r="19" spans="1:4" ht="76.2" customHeight="1" x14ac:dyDescent="0.25">
      <c r="A19" s="17" t="s">
        <v>33</v>
      </c>
      <c r="B19" s="22" t="s">
        <v>43</v>
      </c>
      <c r="C19" s="23"/>
      <c r="D19" s="24"/>
    </row>
    <row r="20" spans="1:4" ht="61.5" customHeight="1" thickBot="1" x14ac:dyDescent="0.3">
      <c r="A20" s="17" t="s">
        <v>34</v>
      </c>
      <c r="B20" s="25" t="s">
        <v>44</v>
      </c>
      <c r="C20" s="26"/>
      <c r="D20" s="27"/>
    </row>
    <row r="21" spans="1:4" ht="19.649999999999999" customHeight="1" x14ac:dyDescent="0.25">
      <c r="A21" s="64" t="s">
        <v>32</v>
      </c>
      <c r="B21" s="65"/>
      <c r="C21" s="40">
        <f>C19-C20</f>
        <v>0</v>
      </c>
      <c r="D21" s="52">
        <f>D19-D20</f>
        <v>0</v>
      </c>
    </row>
    <row r="22" spans="1:4" ht="19.649999999999999" customHeight="1" thickBot="1" x14ac:dyDescent="0.3">
      <c r="A22" s="66"/>
      <c r="B22" s="67"/>
      <c r="C22" s="68">
        <f>C21+D21</f>
        <v>0</v>
      </c>
      <c r="D22" s="69"/>
    </row>
    <row r="23" spans="1:4" x14ac:dyDescent="0.25">
      <c r="B23" s="33"/>
    </row>
    <row r="24" spans="1:4" x14ac:dyDescent="0.25">
      <c r="B24" s="33"/>
    </row>
    <row r="25" spans="1:4" x14ac:dyDescent="0.25">
      <c r="B25" s="33"/>
    </row>
    <row r="26" spans="1:4" x14ac:dyDescent="0.25">
      <c r="A26" s="58"/>
      <c r="B26" s="58"/>
      <c r="C26" s="58"/>
    </row>
    <row r="27" spans="1:4" ht="19.2" customHeight="1" x14ac:dyDescent="0.25"/>
    <row r="28" spans="1:4" ht="69" customHeight="1" x14ac:dyDescent="0.25">
      <c r="A28" s="61"/>
      <c r="B28" s="61"/>
      <c r="C28" s="61"/>
      <c r="D28" s="61"/>
    </row>
    <row r="29" spans="1:4" ht="15" customHeight="1" x14ac:dyDescent="0.25">
      <c r="A29" s="62"/>
      <c r="B29" s="62"/>
      <c r="C29" s="62"/>
      <c r="D29" s="62"/>
    </row>
    <row r="30" spans="1:4" ht="59.4" customHeight="1" x14ac:dyDescent="0.25">
      <c r="A30" s="61"/>
      <c r="B30" s="61"/>
      <c r="C30" s="61"/>
      <c r="D30" s="61"/>
    </row>
    <row r="31" spans="1:4" ht="40.200000000000003" customHeight="1" x14ac:dyDescent="0.25">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xr:uid="{00000000-0002-0000-0100-000000000000}">
      <formula1>0</formula1>
      <formula2>1000000</formula2>
    </dataValidation>
    <dataValidation type="decimal" allowBlank="1" showInputMessage="1" showErrorMessage="1" error="Hier können keine negativen Werte angegeben werden. " sqref="C19:D19 C8:D8 C10:D11 C9:D9 C15:D15 C20:D20" xr:uid="{00000000-0002-0000-0100-000001000000}">
      <formula1>0</formula1>
      <formula2>10000000000000000</formula2>
    </dataValidation>
    <dataValidation type="decimal" allowBlank="1" showInputMessage="1" showErrorMessage="1" error="Wenn der Gesamtwert negativ ist, beträgt der zu berücksichtigende Wert 0 Franken." sqref="C13:D13" xr:uid="{00000000-0002-0000-0100-00000200000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r:uid="{00000000-0002-0000-0100-000003000000}">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
  <sheetViews>
    <sheetView workbookViewId="0">
      <selection activeCell="A22" sqref="A22"/>
    </sheetView>
  </sheetViews>
  <sheetFormatPr baseColWidth="10" defaultRowHeight="13.8" x14ac:dyDescent="0.25"/>
  <cols>
    <col min="1" max="1" width="24.19921875" customWidth="1"/>
    <col min="3" max="5" width="17" customWidth="1"/>
  </cols>
  <sheetData>
    <row r="2" spans="1:5" x14ac:dyDescent="0.25">
      <c r="A2" s="85" t="s">
        <v>0</v>
      </c>
      <c r="B2" s="85"/>
      <c r="C2" s="1" t="s">
        <v>1</v>
      </c>
      <c r="D2" s="1" t="s">
        <v>1</v>
      </c>
      <c r="E2" s="1" t="s">
        <v>1</v>
      </c>
    </row>
    <row r="3" spans="1:5" x14ac:dyDescent="0.25">
      <c r="A3" s="2"/>
      <c r="B3" s="3"/>
      <c r="C3" s="4"/>
      <c r="D3" s="4"/>
      <c r="E3" s="4"/>
    </row>
    <row r="4" spans="1:5" ht="41.4" x14ac:dyDescent="0.25">
      <c r="A4" s="83" t="s">
        <v>3</v>
      </c>
      <c r="B4" s="84"/>
      <c r="C4" s="5" t="s">
        <v>7</v>
      </c>
      <c r="D4" s="5" t="s">
        <v>6</v>
      </c>
      <c r="E4" s="5" t="s">
        <v>18</v>
      </c>
    </row>
    <row r="5" spans="1:5" x14ac:dyDescent="0.25">
      <c r="A5" s="83" t="s">
        <v>10</v>
      </c>
      <c r="B5" s="84"/>
      <c r="C5" s="6">
        <v>150</v>
      </c>
      <c r="D5" s="6">
        <v>100</v>
      </c>
      <c r="E5" s="6">
        <v>75</v>
      </c>
    </row>
    <row r="6" spans="1:5" x14ac:dyDescent="0.25">
      <c r="A6" s="83" t="s">
        <v>11</v>
      </c>
      <c r="B6" s="84"/>
      <c r="C6" s="6">
        <v>12.75</v>
      </c>
      <c r="D6" s="6">
        <v>8.5</v>
      </c>
      <c r="E6" s="6">
        <v>8.5</v>
      </c>
    </row>
    <row r="7" spans="1:5" x14ac:dyDescent="0.25">
      <c r="A7" s="83" t="s">
        <v>4</v>
      </c>
      <c r="B7" s="84"/>
      <c r="C7" s="6">
        <v>160000</v>
      </c>
      <c r="D7" s="6">
        <v>160000</v>
      </c>
      <c r="E7" s="6">
        <v>160000</v>
      </c>
    </row>
    <row r="8" spans="1:5" x14ac:dyDescent="0.25">
      <c r="A8" s="83" t="s">
        <v>5</v>
      </c>
      <c r="B8" s="84"/>
      <c r="C8" s="6">
        <v>43000</v>
      </c>
      <c r="D8" s="6">
        <v>43000</v>
      </c>
      <c r="E8" s="6">
        <v>43000</v>
      </c>
    </row>
    <row r="9" spans="1:5" ht="27.6" x14ac:dyDescent="0.25">
      <c r="A9" s="10" t="s">
        <v>8</v>
      </c>
      <c r="B9" s="7">
        <v>2</v>
      </c>
      <c r="C9" s="6">
        <v>0</v>
      </c>
      <c r="D9" s="6">
        <v>0</v>
      </c>
      <c r="E9" s="6">
        <v>0</v>
      </c>
    </row>
    <row r="10" spans="1:5" x14ac:dyDescent="0.25">
      <c r="A10" s="7"/>
      <c r="B10" s="7">
        <v>3</v>
      </c>
      <c r="C10" s="6">
        <v>3800</v>
      </c>
      <c r="D10" s="6">
        <v>3800</v>
      </c>
      <c r="E10" s="6">
        <v>3800</v>
      </c>
    </row>
    <row r="11" spans="1:5" x14ac:dyDescent="0.25">
      <c r="A11" s="7"/>
      <c r="B11" s="7">
        <v>4</v>
      </c>
      <c r="C11" s="6">
        <v>6000</v>
      </c>
      <c r="D11" s="6">
        <v>6000</v>
      </c>
      <c r="E11" s="6">
        <v>6000</v>
      </c>
    </row>
    <row r="12" spans="1:5" x14ac:dyDescent="0.25">
      <c r="A12" s="8"/>
      <c r="B12" s="8">
        <v>5</v>
      </c>
      <c r="C12" s="6">
        <v>7000</v>
      </c>
      <c r="D12" s="6">
        <v>7000</v>
      </c>
      <c r="E12" s="6">
        <v>7000</v>
      </c>
    </row>
    <row r="13" spans="1:5" x14ac:dyDescent="0.25">
      <c r="A13" s="8"/>
      <c r="B13" s="8">
        <v>6</v>
      </c>
      <c r="C13" s="9">
        <v>7700</v>
      </c>
      <c r="D13" s="9">
        <v>7700</v>
      </c>
      <c r="E13" s="9">
        <v>7700</v>
      </c>
    </row>
    <row r="14" spans="1:5" x14ac:dyDescent="0.25">
      <c r="A14" s="8"/>
      <c r="B14" s="8">
        <v>7</v>
      </c>
      <c r="C14" s="9">
        <v>7700</v>
      </c>
      <c r="D14" s="9">
        <v>7700</v>
      </c>
      <c r="E14" s="9">
        <v>7700</v>
      </c>
    </row>
    <row r="17" spans="1:2" x14ac:dyDescent="0.25">
      <c r="A17" t="s">
        <v>17</v>
      </c>
      <c r="B17" t="s">
        <v>15</v>
      </c>
    </row>
    <row r="18" spans="1:2" x14ac:dyDescent="0.25">
      <c r="B18" t="s">
        <v>16</v>
      </c>
    </row>
    <row r="22" spans="1:2" x14ac:dyDescent="0.25">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chrige</cp:lastModifiedBy>
  <cp:lastPrinted>2020-02-26T10:02:37Z</cp:lastPrinted>
  <dcterms:created xsi:type="dcterms:W3CDTF">2020-02-07T09:48:54Z</dcterms:created>
  <dcterms:modified xsi:type="dcterms:W3CDTF">2020-06-29T13:39:26Z</dcterms:modified>
</cp:coreProperties>
</file>